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PNNA-50\Downloads\0126 ASEG\"/>
    </mc:Choice>
  </mc:AlternateContent>
  <xr:revisionPtr revIDLastSave="0" documentId="13_ncr:1_{C6BD2ECB-017B-4E90-B67D-3D382995A1B4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ESF" sheetId="4" r:id="rId1"/>
  </sheets>
  <definedNames>
    <definedName name="_xlnm._FilterDatabase" localSheetId="0" hidden="1">ESF!$A$2:$F$49</definedName>
    <definedName name="_xlnm.Print_Area" localSheetId="0">ESF!$A$1:$F$61</definedName>
  </definedName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2" i="4" l="1"/>
  <c r="F35" i="4"/>
  <c r="F30" i="4"/>
  <c r="F46" i="4" s="1"/>
  <c r="F24" i="4"/>
  <c r="F26" i="4" s="1"/>
  <c r="F14" i="4"/>
  <c r="E46" i="4"/>
  <c r="E48" i="4" s="1"/>
  <c r="E42" i="4"/>
  <c r="E35" i="4"/>
  <c r="E30" i="4"/>
  <c r="E24" i="4"/>
  <c r="E26" i="4" s="1"/>
  <c r="E14" i="4"/>
  <c r="C26" i="4"/>
  <c r="C13" i="4"/>
  <c r="C28" i="4" s="1"/>
  <c r="B26" i="4"/>
  <c r="B13" i="4"/>
  <c r="B28" i="4" s="1"/>
  <c r="E2" i="4"/>
  <c r="F2" i="4" s="1"/>
  <c r="C2" i="4"/>
  <c r="F48" i="4" l="1"/>
</calcChain>
</file>

<file path=xl/sharedStrings.xml><?xml version="1.0" encoding="utf-8"?>
<sst xmlns="http://schemas.openxmlformats.org/spreadsheetml/2006/main" count="62" uniqueCount="61">
  <si>
    <t>Concepto</t>
  </si>
  <si>
    <t>ACTIVO</t>
  </si>
  <si>
    <t>PASIVO</t>
  </si>
  <si>
    <t>Activo Circulante</t>
  </si>
  <si>
    <t>Pasivo Circulante</t>
  </si>
  <si>
    <t>Efectivo y Equivalentes</t>
  </si>
  <si>
    <t>Cuentas por Pagar a Corto Plazo</t>
  </si>
  <si>
    <t>Derechos a Recibir Efectivo o Equivalentes</t>
  </si>
  <si>
    <t>Documentos por Pagar a Corto Plazo</t>
  </si>
  <si>
    <t>Derechos a Recibir Bienes o Servicios</t>
  </si>
  <si>
    <t>Porción a Corto Plazo de la Deuda Pública a Largo Plazo</t>
  </si>
  <si>
    <t>Inventarios</t>
  </si>
  <si>
    <t>Títulos y Valores a Corto Plazo</t>
  </si>
  <si>
    <t>Almacenes</t>
  </si>
  <si>
    <t>Pasivos Diferidos a Corto Plazo</t>
  </si>
  <si>
    <t>Estimación por Pérdida o Deterioro de Activos Circulantes</t>
  </si>
  <si>
    <t>Fondos y Bienes de Terceros en Garantía y/o Administración a Corto Plazo</t>
  </si>
  <si>
    <t>Otros Activos Circulantes</t>
  </si>
  <si>
    <t>Provisiones a Corto Plazo</t>
  </si>
  <si>
    <t>Otros Pasivos a Corto Plazo</t>
  </si>
  <si>
    <t>Total de Activos Circulantes</t>
  </si>
  <si>
    <t>Total de Pasivos Circulantes</t>
  </si>
  <si>
    <t>Activo No Circulante</t>
  </si>
  <si>
    <t>Inversiones Financieras a Largo Plazo</t>
  </si>
  <si>
    <t>Pasivo No Circulante</t>
  </si>
  <si>
    <t>Derechos a Recibir Efectivo o Equivalentes a Largo Plazo</t>
  </si>
  <si>
    <t>Cuentas por Pagar a Largo Plazo</t>
  </si>
  <si>
    <t>Bienes Inmuebles, Infraestructura y Construcciones en Proceso</t>
  </si>
  <si>
    <t>Documentos por Pagar a Largo Plazo</t>
  </si>
  <si>
    <t>Bienes Muebles</t>
  </si>
  <si>
    <t>Deuda Pública a Largo Plazo</t>
  </si>
  <si>
    <t>Activos Intangibles</t>
  </si>
  <si>
    <t>Pasivos Diferidos a Largo Plazo</t>
  </si>
  <si>
    <t>Depreciación, Deterioro y Amortización Acumulada de Bienes</t>
  </si>
  <si>
    <t>Fondos y Bienes de Terceros en Garantía y/o Administración a Largo Plazo</t>
  </si>
  <si>
    <t>Activos Diferidos</t>
  </si>
  <si>
    <t>Provisiones a Largo Plazo</t>
  </si>
  <si>
    <t>Estimación por Pérdida o Deterioro de Activos no Circulantes</t>
  </si>
  <si>
    <t>Otros Activos no Circulantes</t>
  </si>
  <si>
    <t>Total de Pasivos No Circulantes</t>
  </si>
  <si>
    <t>Total de Activos No Circulantes</t>
  </si>
  <si>
    <t>Total del Pasivo</t>
  </si>
  <si>
    <t>Total del Activo</t>
  </si>
  <si>
    <t>HACIENDA PÚBLICA/PATRIMONIO</t>
  </si>
  <si>
    <t>Hacienda Pública/Patrimonio Contribuido</t>
  </si>
  <si>
    <t>Aportaciones</t>
  </si>
  <si>
    <t>Donaciones de Capital</t>
  </si>
  <si>
    <t>Actualización de la Hacienda Pública/Patrimonio</t>
  </si>
  <si>
    <t>Hacienda Pública/Patrimonio Generado</t>
  </si>
  <si>
    <t>Resultado del Ejercicio (Ahorro/Desahorro)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</si>
  <si>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</si>
  <si>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</si>
  <si>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</si>
  <si>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</si>
  <si>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</si>
  <si>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</si>
  <si>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</si>
  <si>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Total Hacienda Pública/Patrimonio</t>
  </si>
  <si>
    <t>Total del Pasivo y Hacienda Pública/Patrimonio</t>
  </si>
  <si>
    <t>Bajo protesta de decir verdad declaramos que los Estados Financieros y sus notas, son razonablemente correctos y son responsabilidad del emisor.</t>
  </si>
  <si>
    <t>PROCURADURÍA AUXILIAR DE PROTECCION DE NIÑAS, NIÑOS Y ADOLESCENTES DEL MUNICIPIO DE LEON, GUANAJUATO
Estado de Situación Financiera
Al 31 de Marzo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</si>
</sst>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4">
    <xf numFmtId="0" fontId="0" fillId="0" borderId="0" xfId="0"/>
    <xf numFmtId="0" fontId="2" fillId="2" borderId="4" xfId="8" applyFont="1" applyFill="1" applyBorder="1" applyAlignment="1" applyProtection="1">
      <alignment horizontal="center" vertical="center" wrapText="1"/>
      <protection locked="0"/>
    </xf>
    <xf numFmtId="0" fontId="3" fillId="0" borderId="0" xfId="8" applyFont="1" applyAlignment="1" applyProtection="1">
      <alignment vertical="center"/>
      <protection locked="0"/>
    </xf>
    <xf numFmtId="0" fontId="2" fillId="0" borderId="4" xfId="8" applyFont="1" applyBorder="1" applyAlignment="1" applyProtection="1">
      <alignment horizontal="left" vertical="center" wrapText="1" indent="1"/>
      <protection locked="0"/>
    </xf>
    <xf numFmtId="0" fontId="3" fillId="0" borderId="4" xfId="2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8" applyFont="1" applyAlignment="1" applyProtection="1">
      <alignment vertical="center"/>
      <protection locked="0"/>
    </xf>
    <xf numFmtId="0" fontId="2" fillId="0" borderId="4" xfId="8" applyFont="1" applyBorder="1" applyAlignment="1" applyProtection="1">
      <alignment horizontal="left" vertical="center" wrapText="1" indent="2"/>
      <protection locked="0"/>
    </xf>
    <xf numFmtId="0" fontId="3" fillId="0" borderId="4" xfId="8" applyFont="1" applyBorder="1" applyAlignment="1" applyProtection="1">
      <alignment horizontal="left" vertical="center" wrapText="1" indent="3"/>
      <protection locked="0"/>
    </xf>
    <xf numFmtId="0" fontId="3" fillId="0" borderId="4" xfId="8" applyFont="1" applyBorder="1" applyAlignment="1" applyProtection="1">
      <alignment horizontal="left" vertical="center" wrapText="1"/>
      <protection locked="0"/>
    </xf>
    <xf numFmtId="0" fontId="3" fillId="0" borderId="4" xfId="8" applyFont="1" applyBorder="1" applyAlignment="1" applyProtection="1">
      <alignment horizontal="center" vertical="center"/>
      <protection locked="0"/>
    </xf>
    <xf numFmtId="0" fontId="2" fillId="0" borderId="4" xfId="8" applyFont="1" applyBorder="1" applyAlignment="1" applyProtection="1">
      <alignment horizontal="left" vertical="center" wrapText="1"/>
      <protection locked="0"/>
    </xf>
    <xf numFmtId="0" fontId="6" fillId="0" borderId="4" xfId="8" applyFont="1" applyBorder="1" applyAlignment="1" applyProtection="1">
      <alignment horizontal="left" vertical="center" wrapText="1" indent="2"/>
      <protection locked="0"/>
    </xf>
    <xf numFmtId="0" fontId="3" fillId="0" borderId="4" xfId="8" applyFont="1" applyBorder="1" applyAlignment="1" applyProtection="1">
      <alignment vertical="center" wrapText="1"/>
      <protection locked="0"/>
    </xf>
    <xf numFmtId="0" fontId="3" fillId="0" borderId="4" xfId="8" applyFont="1" applyBorder="1" applyAlignment="1" applyProtection="1">
      <alignment horizontal="center" vertical="center" wrapText="1"/>
      <protection locked="0"/>
    </xf>
    <xf numFmtId="4" fontId="3" fillId="0" borderId="4" xfId="8" applyNumberFormat="1" applyFont="1" applyBorder="1" applyAlignment="1" applyProtection="1">
      <alignment vertical="center" wrapText="1"/>
      <protection locked="0"/>
    </xf>
    <xf numFmtId="0" fontId="1" fillId="0" borderId="0" xfId="8" applyAlignment="1" applyProtection="1">
      <alignment horizontal="left" vertical="center" indent="1"/>
      <protection locked="0"/>
    </xf>
    <xf numFmtId="0" fontId="3" fillId="0" borderId="0" xfId="8" applyFont="1" applyAlignment="1" applyProtection="1">
      <alignment vertical="center" wrapText="1"/>
      <protection locked="0"/>
    </xf>
    <xf numFmtId="4" fontId="3" fillId="0" borderId="0" xfId="8" applyNumberFormat="1" applyFont="1" applyAlignment="1" applyProtection="1">
      <alignment vertical="center"/>
      <protection locked="0"/>
    </xf>
    <xf numFmtId="4" fontId="3" fillId="0" borderId="4" xfId="0" applyNumberFormat="1" applyFont="1" applyBorder="1" applyAlignment="1" applyProtection="1">
      <alignment horizontal="right" vertical="top"/>
      <protection locked="0"/>
    </xf>
    <xf numFmtId="4" fontId="3" fillId="0" borderId="4" xfId="0" applyNumberFormat="1" applyFont="1" applyBorder="1" applyAlignment="1">
      <alignment horizontal="right" vertical="top"/>
    </xf>
    <xf numFmtId="4" fontId="2" fillId="0" borderId="4" xfId="0" applyNumberFormat="1" applyFont="1" applyBorder="1" applyAlignment="1">
      <alignment horizontal="right" vertical="top"/>
    </xf>
    <xf numFmtId="0" fontId="2" fillId="2" borderId="3" xfId="8" applyFont="1" applyFill="1" applyBorder="1" applyAlignment="1" applyProtection="1">
      <alignment horizontal="center" vertical="center" wrapTex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colors>
    <mruColors>
      <color rgb="FFD5EA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1663700</xdr:colOff>
      <xdr:row>55</xdr:row>
      <xdr:rowOff>50800</xdr:rowOff>
    </xdr:from>
    <xdr:to>
      <xdr:col>4</xdr:col>
      <xdr:colOff>133350</xdr:colOff>
      <xdr:row>60</xdr:row>
      <xdr:rowOff>55245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99B729B-3269-44AD-A9E5-AA8DD7C44A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3700" y="8020050"/>
          <a:ext cx="7334250" cy="63944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1"/>
  <sheetViews>
    <sheetView tabSelected="1" zoomScaleNormal="100" zoomScaleSheetLayoutView="100" workbookViewId="0">
      <selection activeCell="D10" sqref="D10"/>
    </sheetView>
  </sheetViews>
  <sheetFormatPr baseColWidth="10" defaultColWidth="12" defaultRowHeight="10" x14ac:dyDescent="0.2"/>
  <cols>
    <col min="1" max="1" width="61.77734375" style="16" customWidth="1"/>
    <col min="2" max="2" width="15.77734375" style="16" customWidth="1"/>
    <col min="3" max="3" width="15.77734375" style="17" customWidth="1"/>
    <col min="4" max="4" width="61.77734375" style="17" customWidth="1"/>
    <col min="5" max="6" width="15.77734375" style="17" customWidth="1"/>
    <col min="7" max="16384" width="12" style="2"/>
  </cols>
  <sheetData>
    <row r="1" spans="1:6" ht="45" customHeight="1" x14ac:dyDescent="0.2">
      <c r="A1" s="21" t="s">
        <v>60</v>
      </c>
      <c r="B1" s="22"/>
      <c r="C1" s="22"/>
      <c r="D1" s="22"/>
      <c r="E1" s="22"/>
      <c r="F1" s="23"/>
    </row>
    <row r="2" spans="1:6" ht="10.5" x14ac:dyDescent="0.2">
      <c r="A2" s="1" t="s">
        <v>0</v>
      </c>
      <c r="B2" s="1">
        <v>2026</v>
      </c>
      <c r="C2" s="1">
        <f>B2-1</f>
        <v>2025</v>
      </c>
      <c r="D2" s="1" t="s">
        <v>0</v>
      </c>
      <c r="E2" s="1">
        <f>B2</f>
        <v>2026</v>
      </c>
      <c r="F2" s="1">
        <f>E2-1</f>
        <v>2025</v>
      </c>
    </row>
    <row r="3" spans="1:6" s="5" customFormat="1" ht="10.5" x14ac:dyDescent="0.2">
      <c r="A3" s="3" t="s">
        <v>1</v>
      </c>
      <c r="B3" s="4"/>
      <c r="C3" s="4"/>
      <c r="D3" s="3" t="s">
        <v>2</v>
      </c>
      <c r="E3" s="4"/>
      <c r="F3" s="4"/>
    </row>
    <row r="4" spans="1:6" ht="10.5" x14ac:dyDescent="0.2">
      <c r="A4" s="6" t="s">
        <v>3</v>
      </c>
      <c r="B4" s="4"/>
      <c r="C4" s="4"/>
      <c r="D4" s="6" t="s">
        <v>4</v>
      </c>
      <c r="E4" s="4"/>
      <c r="F4" s="4"/>
    </row>
    <row r="5" spans="1:6" x14ac:dyDescent="0.2">
      <c r="A5" s="7" t="s">
        <v>5</v>
      </c>
      <c r="B5" s="18">
        <v>2314101.23</v>
      </c>
      <c r="C5" s="18">
        <v>2015891.85</v>
      </c>
      <c r="D5" s="7" t="s">
        <v>6</v>
      </c>
      <c r="E5" s="18">
        <v>538185.31999999995</v>
      </c>
      <c r="F5" s="18">
        <v>949589.33</v>
      </c>
    </row>
    <row r="6" spans="1:6" x14ac:dyDescent="0.2">
      <c r="A6" s="7" t="s">
        <v>7</v>
      </c>
      <c r="B6" s="18">
        <v>251230.32</v>
      </c>
      <c r="C6" s="18">
        <v>72940.259999999995</v>
      </c>
      <c r="D6" s="7" t="s">
        <v>8</v>
      </c>
      <c r="E6" s="18">
        <v>1974.07</v>
      </c>
      <c r="F6" s="18">
        <v>1974.07</v>
      </c>
    </row>
    <row r="7" spans="1:6" x14ac:dyDescent="0.2">
      <c r="A7" s="7" t="s">
        <v>9</v>
      </c>
      <c r="B7" s="18">
        <v>24009.06</v>
      </c>
      <c r="C7" s="18">
        <v>24009.06</v>
      </c>
      <c r="D7" s="7" t="s">
        <v>10</v>
      </c>
      <c r="E7" s="18">
        <v>0</v>
      </c>
      <c r="F7" s="18">
        <v>0</v>
      </c>
    </row>
    <row r="8" spans="1:6" x14ac:dyDescent="0.2">
      <c r="A8" s="7" t="s">
        <v>11</v>
      </c>
      <c r="B8" s="18">
        <v>0</v>
      </c>
      <c r="C8" s="18">
        <v>0</v>
      </c>
      <c r="D8" s="7" t="s">
        <v>12</v>
      </c>
      <c r="E8" s="18">
        <v>0</v>
      </c>
      <c r="F8" s="18">
        <v>0</v>
      </c>
    </row>
    <row r="9" spans="1:6" x14ac:dyDescent="0.2">
      <c r="A9" s="7" t="s">
        <v>13</v>
      </c>
      <c r="B9" s="18">
        <v>8760</v>
      </c>
      <c r="C9" s="18">
        <v>8760</v>
      </c>
      <c r="D9" s="7" t="s">
        <v>14</v>
      </c>
      <c r="E9" s="18">
        <v>0</v>
      </c>
      <c r="F9" s="18">
        <v>0</v>
      </c>
    </row>
    <row r="10" spans="1:6" ht="20" x14ac:dyDescent="0.2">
      <c r="A10" s="7" t="s">
        <v>15</v>
      </c>
      <c r="B10" s="18">
        <v>0</v>
      </c>
      <c r="C10" s="18">
        <v>0</v>
      </c>
      <c r="D10" s="7" t="s">
        <v>16</v>
      </c>
      <c r="E10" s="18">
        <v>0</v>
      </c>
      <c r="F10" s="18">
        <v>0</v>
      </c>
    </row>
    <row r="11" spans="1:6" x14ac:dyDescent="0.2">
      <c r="A11" s="7" t="s">
        <v>17</v>
      </c>
      <c r="B11" s="18">
        <v>0</v>
      </c>
      <c r="C11" s="18">
        <v>0</v>
      </c>
      <c r="D11" s="7" t="s">
        <v>18</v>
      </c>
      <c r="E11" s="18">
        <v>0</v>
      </c>
      <c r="F11" s="18">
        <v>0</v>
      </c>
    </row>
    <row r="12" spans="1:6" x14ac:dyDescent="0.2">
      <c r="A12" s="8"/>
      <c r="B12" s="19"/>
      <c r="C12" s="19"/>
      <c r="D12" s="7" t="s">
        <v>19</v>
      </c>
      <c r="E12" s="18">
        <v>4686</v>
      </c>
      <c r="F12" s="18">
        <v>0</v>
      </c>
    </row>
    <row r="13" spans="1:6" ht="10.5" x14ac:dyDescent="0.2">
      <c r="A13" s="6" t="s">
        <v>20</v>
      </c>
      <c r="B13" s="20">
        <f>SUM(B5:B11)</f>
        <v>2598100.61</v>
      </c>
      <c r="C13" s="20">
        <f>SUM(C5:C11)</f>
        <v>2121601.17</v>
      </c>
      <c r="D13" s="8"/>
      <c r="E13" s="20"/>
      <c r="F13" s="20"/>
    </row>
    <row r="14" spans="1:6" ht="10.5" x14ac:dyDescent="0.2">
      <c r="A14" s="10"/>
      <c r="B14" s="20"/>
      <c r="C14" s="20"/>
      <c r="D14" s="6" t="s">
        <v>21</v>
      </c>
      <c r="E14" s="20">
        <f>SUM(E5:E12)</f>
        <v>544845.3899999999</v>
      </c>
      <c r="F14" s="20">
        <f>SUM(F5:F12)</f>
        <v>951563.39999999991</v>
      </c>
    </row>
    <row r="15" spans="1:6" ht="10.5" x14ac:dyDescent="0.2">
      <c r="A15" s="6" t="s">
        <v>22</v>
      </c>
      <c r="B15" s="19"/>
      <c r="C15" s="19"/>
      <c r="D15" s="10"/>
      <c r="E15" s="19"/>
      <c r="F15" s="19"/>
    </row>
    <row r="16" spans="1:6" ht="10.5" x14ac:dyDescent="0.2">
      <c r="A16" s="7" t="s">
        <v>23</v>
      </c>
      <c r="B16" s="18">
        <v>0</v>
      </c>
      <c r="C16" s="18">
        <v>0</v>
      </c>
      <c r="D16" s="6" t="s">
        <v>24</v>
      </c>
      <c r="E16" s="19"/>
      <c r="F16" s="19"/>
    </row>
    <row r="17" spans="1:6" x14ac:dyDescent="0.2">
      <c r="A17" s="7" t="s">
        <v>25</v>
      </c>
      <c r="B17" s="18">
        <v>0</v>
      </c>
      <c r="C17" s="18">
        <v>0</v>
      </c>
      <c r="D17" s="7" t="s">
        <v>26</v>
      </c>
      <c r="E17" s="18">
        <v>0</v>
      </c>
      <c r="F17" s="18">
        <v>0</v>
      </c>
    </row>
    <row r="18" spans="1:6" x14ac:dyDescent="0.2">
      <c r="A18" s="7" t="s">
        <v>27</v>
      </c>
      <c r="B18" s="18">
        <v>0</v>
      </c>
      <c r="C18" s="18">
        <v>0</v>
      </c>
      <c r="D18" s="7" t="s">
        <v>28</v>
      </c>
      <c r="E18" s="18">
        <v>2471.4299999999998</v>
      </c>
      <c r="F18" s="18">
        <v>2471.4299999999998</v>
      </c>
    </row>
    <row r="19" spans="1:6" x14ac:dyDescent="0.2">
      <c r="A19" s="7" t="s">
        <v>29</v>
      </c>
      <c r="B19" s="18">
        <v>5956888.9199999999</v>
      </c>
      <c r="C19" s="18">
        <v>5956888.9199999999</v>
      </c>
      <c r="D19" s="7" t="s">
        <v>30</v>
      </c>
      <c r="E19" s="18">
        <v>0</v>
      </c>
      <c r="F19" s="18">
        <v>0</v>
      </c>
    </row>
    <row r="20" spans="1:6" x14ac:dyDescent="0.2">
      <c r="A20" s="7" t="s">
        <v>31</v>
      </c>
      <c r="B20" s="18">
        <v>2034.64</v>
      </c>
      <c r="C20" s="18">
        <v>2034.64</v>
      </c>
      <c r="D20" s="7" t="s">
        <v>32</v>
      </c>
      <c r="E20" s="18">
        <v>0</v>
      </c>
      <c r="F20" s="18">
        <v>0</v>
      </c>
    </row>
    <row r="21" spans="1:6" ht="20" x14ac:dyDescent="0.2">
      <c r="A21" s="7" t="s">
        <v>33</v>
      </c>
      <c r="B21" s="18">
        <v>-124672.77</v>
      </c>
      <c r="C21" s="18">
        <v>-124672.77</v>
      </c>
      <c r="D21" s="7" t="s">
        <v>34</v>
      </c>
      <c r="E21" s="18">
        <v>0</v>
      </c>
      <c r="F21" s="18">
        <v>0</v>
      </c>
    </row>
    <row r="22" spans="1:6" x14ac:dyDescent="0.2">
      <c r="A22" s="7" t="s">
        <v>35</v>
      </c>
      <c r="B22" s="18">
        <v>0</v>
      </c>
      <c r="C22" s="18">
        <v>0</v>
      </c>
      <c r="D22" s="7" t="s">
        <v>36</v>
      </c>
      <c r="E22" s="18">
        <v>0</v>
      </c>
      <c r="F22" s="18">
        <v>0</v>
      </c>
    </row>
    <row r="23" spans="1:6" x14ac:dyDescent="0.2">
      <c r="A23" s="7" t="s">
        <v>37</v>
      </c>
      <c r="B23" s="18">
        <v>0</v>
      </c>
      <c r="C23" s="18">
        <v>0</v>
      </c>
      <c r="D23" s="8"/>
      <c r="E23" s="19"/>
      <c r="F23" s="19"/>
    </row>
    <row r="24" spans="1:6" ht="10.5" x14ac:dyDescent="0.2">
      <c r="A24" s="7" t="s">
        <v>38</v>
      </c>
      <c r="B24" s="18">
        <v>0</v>
      </c>
      <c r="C24" s="18">
        <v>0</v>
      </c>
      <c r="D24" s="6" t="s">
        <v>39</v>
      </c>
      <c r="E24" s="20">
        <f>SUM(E17:E22)</f>
        <v>2471.4299999999998</v>
      </c>
      <c r="F24" s="20">
        <f>SUM(F17:F22)</f>
        <v>2471.4299999999998</v>
      </c>
    </row>
    <row r="25" spans="1:6" s="5" customFormat="1" ht="10.5" x14ac:dyDescent="0.2">
      <c r="A25" s="8"/>
      <c r="B25" s="19"/>
      <c r="C25" s="19"/>
      <c r="D25" s="8"/>
      <c r="E25" s="20"/>
      <c r="F25" s="20"/>
    </row>
    <row r="26" spans="1:6" ht="10.5" x14ac:dyDescent="0.2">
      <c r="A26" s="6" t="s">
        <v>40</v>
      </c>
      <c r="B26" s="20">
        <f>SUM(B16:B24)</f>
        <v>5834250.79</v>
      </c>
      <c r="C26" s="20">
        <f>SUM(C16:C24)</f>
        <v>5834250.79</v>
      </c>
      <c r="D26" s="11" t="s">
        <v>41</v>
      </c>
      <c r="E26" s="20">
        <f>E24+E14</f>
        <v>547316.81999999995</v>
      </c>
      <c r="F26" s="20">
        <f>F24+F14</f>
        <v>954034.83</v>
      </c>
    </row>
    <row r="27" spans="1:6" ht="10.5" x14ac:dyDescent="0.2">
      <c r="A27" s="10"/>
      <c r="B27" s="19"/>
      <c r="C27" s="19"/>
      <c r="D27" s="10"/>
      <c r="E27" s="20"/>
      <c r="F27" s="20"/>
    </row>
    <row r="28" spans="1:6" ht="10.5" x14ac:dyDescent="0.2">
      <c r="A28" s="6" t="s">
        <v>42</v>
      </c>
      <c r="B28" s="20">
        <f>B13+B26</f>
        <v>8432351.4000000004</v>
      </c>
      <c r="C28" s="20">
        <f>C13+C26</f>
        <v>7955851.96</v>
      </c>
      <c r="D28" s="3" t="s">
        <v>43</v>
      </c>
      <c r="E28" s="19"/>
      <c r="F28" s="19"/>
    </row>
    <row r="29" spans="1:6" ht="10.5" x14ac:dyDescent="0.2">
      <c r="A29" s="12"/>
      <c r="B29" s="13"/>
      <c r="C29" s="9"/>
      <c r="D29" s="10"/>
      <c r="E29" s="19"/>
      <c r="F29" s="19"/>
    </row>
    <row r="30" spans="1:6" ht="10.5" x14ac:dyDescent="0.2">
      <c r="A30" s="12"/>
      <c r="B30" s="13"/>
      <c r="C30" s="9"/>
      <c r="D30" s="6" t="s">
        <v>44</v>
      </c>
      <c r="E30" s="20">
        <f>SUM(E31:E33)</f>
        <v>2</v>
      </c>
      <c r="F30" s="20">
        <f>SUM(F31:F33)</f>
        <v>2</v>
      </c>
    </row>
    <row r="31" spans="1:6" x14ac:dyDescent="0.2">
      <c r="A31" s="12"/>
      <c r="B31" s="13"/>
      <c r="C31" s="9"/>
      <c r="D31" s="7" t="s">
        <v>45</v>
      </c>
      <c r="E31" s="18">
        <v>2</v>
      </c>
      <c r="F31" s="18">
        <v>2</v>
      </c>
    </row>
    <row r="32" spans="1:6" x14ac:dyDescent="0.2">
      <c r="A32" s="12"/>
      <c r="B32" s="13"/>
      <c r="C32" s="9"/>
      <c r="D32" s="7" t="s">
        <v>46</v>
      </c>
      <c r="E32" s="18">
        <v>0</v>
      </c>
      <c r="F32" s="18">
        <v>0</v>
      </c>
    </row>
    <row r="33" spans="1:6" x14ac:dyDescent="0.2">
      <c r="A33" s="12"/>
      <c r="B33" s="13"/>
      <c r="C33" s="9"/>
      <c r="D33" s="7" t="s">
        <v>47</v>
      </c>
      <c r="E33" s="18">
        <v>0</v>
      </c>
      <c r="F33" s="18">
        <v>0</v>
      </c>
    </row>
    <row r="34" spans="1:6" x14ac:dyDescent="0.2">
      <c r="A34" s="12"/>
      <c r="B34" s="13"/>
      <c r="C34" s="9"/>
      <c r="D34" s="8"/>
      <c r="E34" s="19"/>
      <c r="F34" s="19"/>
    </row>
    <row r="35" spans="1:6" ht="10.5" x14ac:dyDescent="0.2">
      <c r="A35" s="12"/>
      <c r="B35" s="13"/>
      <c r="C35" s="9"/>
      <c r="D35" s="6" t="s">
        <v>48</v>
      </c>
      <c r="E35" s="20">
        <f>SUM(E36:E40)</f>
        <v>7885032.5800000001</v>
      </c>
      <c r="F35" s="20">
        <f>SUM(F36:F40)</f>
        <v>7001815.1299999999</v>
      </c>
    </row>
    <row r="36" spans="1:6" x14ac:dyDescent="0.2">
      <c r="A36" s="12"/>
      <c r="B36" s="13"/>
      <c r="C36" s="9"/>
      <c r="D36" s="7" t="s">
        <v>49</v>
      </c>
      <c r="E36" s="18">
        <v>1990121.68</v>
      </c>
      <c r="F36" s="18">
        <v>6034259.29</v>
      </c>
    </row>
    <row r="37" spans="1:6" x14ac:dyDescent="0.2">
      <c r="A37" s="12"/>
      <c r="B37" s="13"/>
      <c r="C37" s="9"/>
      <c r="D37" s="7" t="s">
        <v>50</v>
      </c>
      <c r="E37" s="18">
        <v>5894910.9000000004</v>
      </c>
      <c r="F37" s="18">
        <v>967555.84</v>
      </c>
    </row>
    <row r="38" spans="1:6" x14ac:dyDescent="0.2">
      <c r="A38" s="12"/>
      <c r="B38" s="13"/>
      <c r="C38" s="9"/>
      <c r="D38" s="7" t="s">
        <v>51</v>
      </c>
      <c r="E38" s="18">
        <v>0</v>
      </c>
      <c r="F38" s="18">
        <v>0</v>
      </c>
    </row>
    <row r="39" spans="1:6" x14ac:dyDescent="0.2">
      <c r="A39" s="12"/>
      <c r="B39" s="13"/>
      <c r="C39" s="9"/>
      <c r="D39" s="7" t="s">
        <v>52</v>
      </c>
      <c r="E39" s="18">
        <v>0</v>
      </c>
      <c r="F39" s="18">
        <v>0</v>
      </c>
    </row>
    <row r="40" spans="1:6" x14ac:dyDescent="0.2">
      <c r="A40" s="12"/>
      <c r="B40" s="13"/>
      <c r="C40" s="9"/>
      <c r="D40" s="7" t="s">
        <v>53</v>
      </c>
      <c r="E40" s="18">
        <v>0</v>
      </c>
      <c r="F40" s="18">
        <v>0</v>
      </c>
    </row>
    <row r="41" spans="1:6" x14ac:dyDescent="0.2">
      <c r="A41" s="12"/>
      <c r="B41" s="13"/>
      <c r="C41" s="9"/>
      <c r="D41" s="8"/>
      <c r="E41" s="19"/>
      <c r="F41" s="19"/>
    </row>
    <row r="42" spans="1:6" ht="21" x14ac:dyDescent="0.2">
      <c r="A42" s="12"/>
      <c r="B42" s="13"/>
      <c r="C42" s="9"/>
      <c r="D42" s="6" t="s">
        <v>54</v>
      </c>
      <c r="E42" s="20">
        <f>SUM(E43:E44)</f>
        <v>0</v>
      </c>
      <c r="F42" s="20">
        <f>SUM(F43:F44)</f>
        <v>0</v>
      </c>
    </row>
    <row r="43" spans="1:6" x14ac:dyDescent="0.2">
      <c r="A43" s="12"/>
      <c r="B43" s="13"/>
      <c r="C43" s="9"/>
      <c r="D43" s="7" t="s">
        <v>55</v>
      </c>
      <c r="E43" s="18">
        <v>0</v>
      </c>
      <c r="F43" s="18">
        <v>0</v>
      </c>
    </row>
    <row r="44" spans="1:6" x14ac:dyDescent="0.2">
      <c r="A44" s="12"/>
      <c r="B44" s="13"/>
      <c r="C44" s="9"/>
      <c r="D44" s="7" t="s">
        <v>56</v>
      </c>
      <c r="E44" s="18">
        <v>0</v>
      </c>
      <c r="F44" s="18">
        <v>0</v>
      </c>
    </row>
    <row r="45" spans="1:6" x14ac:dyDescent="0.2">
      <c r="A45" s="12"/>
      <c r="B45" s="13"/>
      <c r="C45" s="9"/>
      <c r="D45" s="8"/>
      <c r="E45" s="19"/>
      <c r="F45" s="19"/>
    </row>
    <row r="46" spans="1:6" ht="10.5" x14ac:dyDescent="0.2">
      <c r="A46" s="12"/>
      <c r="B46" s="13"/>
      <c r="C46" s="9"/>
      <c r="D46" s="6" t="s">
        <v>57</v>
      </c>
      <c r="E46" s="20">
        <f>E30+E35+E42</f>
        <v>7885034.5800000001</v>
      </c>
      <c r="F46" s="20">
        <f>F30+F35+F42</f>
        <v>7001817.1299999999</v>
      </c>
    </row>
    <row r="47" spans="1:6" ht="10.5" x14ac:dyDescent="0.2">
      <c r="A47" s="12"/>
      <c r="B47" s="13"/>
      <c r="C47" s="9"/>
      <c r="D47" s="10"/>
      <c r="E47" s="19"/>
      <c r="F47" s="19"/>
    </row>
    <row r="48" spans="1:6" ht="10.5" x14ac:dyDescent="0.2">
      <c r="A48" s="12"/>
      <c r="B48" s="13"/>
      <c r="C48" s="9"/>
      <c r="D48" s="6" t="s">
        <v>58</v>
      </c>
      <c r="E48" s="20">
        <f>E46+E26</f>
        <v>8432351.4000000004</v>
      </c>
      <c r="F48" s="20">
        <f>F46+F26</f>
        <v>7955851.96</v>
      </c>
    </row>
    <row r="49" spans="1:6" x14ac:dyDescent="0.2">
      <c r="A49" s="12"/>
      <c r="B49" s="13"/>
      <c r="C49" s="13"/>
      <c r="D49" s="14"/>
      <c r="E49" s="9"/>
      <c r="F49" s="9"/>
    </row>
    <row r="51" spans="1:6" ht="12.5" x14ac:dyDescent="0.2">
      <c r="A51" s="15" t="s">
        <v>59</v>
      </c>
    </row>
  </sheetData>
  <sheetProtection formatCells="0" formatColumns="0" formatRows="0" autoFilter="0"/>
  <mergeCells count="1">
    <mergeCell ref="A1:F1"/>
  </mergeCells>
  <printOptions horizontalCentered="1"/>
  <pageMargins left="0.59055118110236227" right="0.59055118110236227" top="0.78740157480314965" bottom="0.78740157480314965" header="0" footer="0"/>
  <pageSetup scale="72" orientation="landscape" r:id="rId1"/>
  <headerFooter alignWithMargins="0"/>
  <ignoredErrors>
    <ignoredError sqref="C2:F2" unlockedFormula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8723327A-44EF-4F65-A8CC-39C42EF63EA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7F9447F-D9EE-427D-946A-8F83B09E7B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8016463-3FAD-4F65-BBCA-A6249159A9D2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ESF</vt:lpstr>
      <vt:lpstr>ESF!Área_de_impresión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Corona Barrientos Alejandro</dc:creator>
  <cp:keywords/>
  <dc:description/>
  <cp:lastModifiedBy>ASUSPAPNNA094</cp:lastModifiedBy>
  <cp:revision/>
  <dcterms:created xsi:type="dcterms:W3CDTF">2012-12-11T20:26:08Z</dcterms:created>
  <dcterms:modified xsi:type="dcterms:W3CDTF">2026-04-16T18:25:08Z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